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8975" windowHeight="1383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19" hidden="1">'XLR_NoRangeSheet'!$AA$6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заданий'!$A$6:$N$33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<sst xmlns="http://schemas.openxmlformats.org/spreadsheetml/2006/main" count="253" uniqueCount="145">
  <si>
    <t/>
  </si>
  <si>
    <t>№</t>
  </si>
  <si>
    <t>4.2, Developer  (build 122-D7)</t>
  </si>
  <si>
    <t>S1</t>
  </si>
  <si>
    <t>Протокол проверки результатов Государственной итоговой аттестации девятых классов в 2014 году</t>
  </si>
  <si>
    <t xml:space="preserve">Код АТЕ: </t>
  </si>
  <si>
    <t>54</t>
  </si>
  <si>
    <t>01-Русский язык</t>
  </si>
  <si>
    <t>34-Волгоградская область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</si>
  <si>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</si>
  <si>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</si>
  <si>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</si>
  <si>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</si>
  <si>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</si>
  <si>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</si>
  <si>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</si>
  <si>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</si>
  <si>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</si>
  <si>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</si>
  <si>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</si>
  <si>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</si>
  <si>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</si>
  <si>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</si>
  <si>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</si>
  <si>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</si>
  <si>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</si>
  <si>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</si>
  <si>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9А</t>
  </si>
  <si>
    <t>+++++++</t>
  </si>
  <si>
    <t>+++-++-</t>
  </si>
  <si>
    <t>Максим</t>
  </si>
  <si>
    <t>Алексеевич</t>
  </si>
  <si>
    <t>Александр</t>
  </si>
  <si>
    <t>Александрович</t>
  </si>
  <si>
    <t>-+++-++++</t>
  </si>
  <si>
    <t>++++-++++</t>
  </si>
  <si>
    <t>Юрьевич</t>
  </si>
  <si>
    <t>Сергей</t>
  </si>
  <si>
    <t>++-+-++++</t>
  </si>
  <si>
    <t>Никита</t>
  </si>
  <si>
    <t>Андрей</t>
  </si>
  <si>
    <t>Игоревич</t>
  </si>
  <si>
    <t>+++--++++</t>
  </si>
  <si>
    <t>Михайлович</t>
  </si>
  <si>
    <t>++++-+-++</t>
  </si>
  <si>
    <t>Дарья</t>
  </si>
  <si>
    <t>Варвара</t>
  </si>
  <si>
    <t>Сергеевна</t>
  </si>
  <si>
    <t>+++-+++</t>
  </si>
  <si>
    <t>Фролов</t>
  </si>
  <si>
    <t>Руслан</t>
  </si>
  <si>
    <t>2(2)3(3)2(2)2(2)3(3)2(2)2(2)1(2)2(2)2(2)2(2)2(2)</t>
  </si>
  <si>
    <t>++-++++</t>
  </si>
  <si>
    <t>Мария</t>
  </si>
  <si>
    <t>Александровна</t>
  </si>
  <si>
    <t>Андреевна</t>
  </si>
  <si>
    <t>Елена</t>
  </si>
  <si>
    <t>++++--+</t>
  </si>
  <si>
    <t>+-++-++++</t>
  </si>
  <si>
    <t>Юлия</t>
  </si>
  <si>
    <t>2(2)3(3)2(2)2(2)2(3)2(2)2(2)1(2)2(2)2(2)2(2)2(2)</t>
  </si>
  <si>
    <t>+++--+-++</t>
  </si>
  <si>
    <t>Елизавета</t>
  </si>
  <si>
    <t>2(2)3(3)2(2)2(2)2(3)2(2)2(2)2(2)2(2)2(2)2(2)2(2)</t>
  </si>
  <si>
    <t>Екатерина</t>
  </si>
  <si>
    <t>Михайловна</t>
  </si>
  <si>
    <t>Иван</t>
  </si>
  <si>
    <t>Олегович</t>
  </si>
  <si>
    <t>++++-++</t>
  </si>
  <si>
    <t>2(2)3(3)2(2)2(2)3(3)2(2)2(2)2(2)1(2)2(2)2(2)2(2)</t>
  </si>
  <si>
    <t>Константин</t>
  </si>
  <si>
    <t>+++--++-+</t>
  </si>
  <si>
    <t>2(2)3(3)2(2)2(2)3(3)2(2)2(2)2(2)2(2)2(2)2(2)2(2)</t>
  </si>
  <si>
    <t>Алексеевна</t>
  </si>
  <si>
    <t>++-+--+++</t>
  </si>
  <si>
    <t>+++-+-+</t>
  </si>
  <si>
    <t>Денисович</t>
  </si>
  <si>
    <t>++---+-++</t>
  </si>
  <si>
    <t>Анатольевна</t>
  </si>
  <si>
    <t>Ангелина</t>
  </si>
  <si>
    <t>Анна</t>
  </si>
  <si>
    <t>-++--+-++</t>
  </si>
  <si>
    <t>+-+-----+</t>
  </si>
  <si>
    <t>Петр</t>
  </si>
  <si>
    <t>Анастасия</t>
  </si>
  <si>
    <t>Кристина</t>
  </si>
  <si>
    <t>-+++--+-+</t>
  </si>
  <si>
    <t>Юрьевна</t>
  </si>
  <si>
    <t>Эдуардовна</t>
  </si>
  <si>
    <t>Виктор</t>
  </si>
  <si>
    <t>Виктория</t>
  </si>
  <si>
    <t>2(2)3(3)1(2)2(2)3(3)2(2)2(2)2(2)2(2)2(2)2(2)2(2)</t>
  </si>
  <si>
    <t>-+-+-++++</t>
  </si>
  <si>
    <t>Константинович</t>
  </si>
  <si>
    <t>Павлович</t>
  </si>
  <si>
    <t>Владимир</t>
  </si>
  <si>
    <t>Артем</t>
  </si>
  <si>
    <t>2(2)2(3)2(2)2(2)2(3)2(2)2(2)1(2)1(2)2(2)2(2)2(2)</t>
  </si>
  <si>
    <t>Романович</t>
  </si>
  <si>
    <t>Яковлева</t>
  </si>
  <si>
    <t>Вячеславовна</t>
  </si>
  <si>
    <t>2(2)3(3)2(2)2(2)3(3)2(2)2(2)1(2)2(2)2(2)2(2)1(2)</t>
  </si>
  <si>
    <t>2(2)3(3)2(2)2(2)2(3)2(2)2(2)2(2)2(2)2(2)2(2)1(2)</t>
  </si>
  <si>
    <t>Фролова</t>
  </si>
  <si>
    <t>Софья</t>
  </si>
  <si>
    <t>++-+----+</t>
  </si>
  <si>
    <t>-+-+-+-++</t>
  </si>
  <si>
    <t>2(2)3(3)2(2)2(2)3(3)2(2)2(2)0(2)0(2)2(2)2(2)2(2)</t>
  </si>
  <si>
    <t>2(2)3(3)2(2)2(2)2(3)2(2)2(2)0(2)0(2)2(2)2(2)2(2)</t>
  </si>
  <si>
    <t>Ковалева</t>
  </si>
  <si>
    <t>+++--+--+</t>
  </si>
  <si>
    <t>2(2)3(3)2(2)1(2)2(3)2(2)2(2)2(2)1(2)2(2)2(2)2(2)</t>
  </si>
  <si>
    <t>Сафонова</t>
  </si>
  <si>
    <t>Коновалов</t>
  </si>
  <si>
    <t>2(2)2(3)2(2)2(2)3(3)2(2)2(2)2(2)1(2)2(2)2(2)2(2)</t>
  </si>
  <si>
    <t>Шуваева</t>
  </si>
  <si>
    <t>2(2)2(3)2(2)1(2)3(3)2(2)2(2)2(2)1(2)2(2)2(2)2(2)</t>
  </si>
  <si>
    <t>2(2)3(3)1(2)2(2)3(3)2(2)2(2)1(2)2(2)2(2)2(2)2(2)</t>
  </si>
  <si>
    <t>Калашникова</t>
  </si>
  <si>
    <t>2(2)2(3)1(2)2(2)2(3)2(2)2(2)2(2)2(2)2(2)2(2)2(2)</t>
  </si>
  <si>
    <t>-+++-++-+</t>
  </si>
  <si>
    <t>154679</t>
  </si>
  <si>
    <t>Братчикова</t>
  </si>
  <si>
    <t>Буняева</t>
  </si>
  <si>
    <t>Гладкова</t>
  </si>
  <si>
    <t>Евдокимов</t>
  </si>
  <si>
    <t>Какаулина</t>
  </si>
  <si>
    <t>Литвинов</t>
  </si>
  <si>
    <t>Мамонтов</t>
  </si>
  <si>
    <t>Манаенков</t>
  </si>
  <si>
    <t>Махоркина</t>
  </si>
  <si>
    <t>2(2)3(3)1(2)1(2)3(3)2(2)2(2)1(2)2(2)2(2)2(2)2(2)</t>
  </si>
  <si>
    <t>Наводкина</t>
  </si>
  <si>
    <t>Никулов</t>
  </si>
  <si>
    <t>Прудниченкова</t>
  </si>
  <si>
    <t>Пузина</t>
  </si>
  <si>
    <t>Севостьянов</t>
  </si>
  <si>
    <t>Сухарев</t>
  </si>
  <si>
    <t>Сухотерин</t>
  </si>
  <si>
    <t>2(2)2(3)2(2)2(2)1(3)1(2)2(2)0(2)2(2)2(2)2(2)2(2)</t>
  </si>
  <si>
    <t>Ушакова</t>
  </si>
  <si>
    <t>Чаава</t>
  </si>
  <si>
    <t>Черныш</t>
  </si>
  <si>
    <t>Членов</t>
  </si>
  <si>
    <t>МБОУ СОШ №30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</si>
</sst>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33" borderId="15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left"/>
    </xf>
    <xf numFmtId="0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4.125" style="0" customWidth="1"/>
    <col min="2" max="2" width="4.875" style="0" customWidth="1"/>
    <col min="3" max="3" width="5.875" style="0" customWidth="1"/>
    <col min="4" max="4" width="8.75390625" style="0" customWidth="1"/>
    <col min="5" max="5" width="6.75390625" style="0" customWidth="1"/>
    <col min="6" max="6" width="15.00390625" style="0" customWidth="1"/>
    <col min="7" max="7" width="14.25390625" style="0" customWidth="1"/>
    <col min="8" max="9" width="15.00390625" style="0" customWidth="1"/>
    <col min="10" max="10" width="14.25390625" style="0" customWidth="1"/>
    <col min="11" max="11" width="41.875" style="0" customWidth="1"/>
    <col min="12" max="12" width="12.00390625" style="0" customWidth="1"/>
    <col min="13" max="13" width="11.00390625" style="0" customWidth="1"/>
    <col min="14" max="14" width="10.625" style="0" customWidth="1"/>
  </cols>
  <sheetData>
    <row r="1" spans="2:13" ht="16.5">
      <c r="B1" s="14" t="str">
        <f>S1_Title</f>
        <v>Протокол проверки результатов Государственной итоговой аттестации девятых классов в 2014 году</v>
      </c>
      <c r="C1" s="14"/>
      <c r="D1" s="14"/>
      <c r="E1" s="14"/>
      <c r="F1" s="14"/>
      <c r="G1" s="14"/>
      <c r="H1" s="14"/>
      <c r="I1" s="14"/>
      <c r="J1" s="14"/>
      <c r="K1" s="14"/>
      <c r="L1" s="8"/>
      <c r="M1" s="1"/>
    </row>
    <row r="2" spans="2:13" ht="16.5">
      <c r="B2" s="14" t="s">
        <v>144</v>
      </c>
      <c r="C2" s="14"/>
      <c r="D2" s="14"/>
      <c r="E2" s="14"/>
      <c r="F2" s="14"/>
      <c r="G2" s="14"/>
      <c r="H2" s="14"/>
      <c r="I2" s="14"/>
      <c r="J2" s="14"/>
      <c r="K2" s="14"/>
      <c r="L2" s="8"/>
      <c r="M2" s="1"/>
    </row>
    <row r="3" spans="2:12" ht="16.5">
      <c r="B3" s="14" t="str">
        <f>S1_SubjectCode</f>
        <v>01-Русский язык</v>
      </c>
      <c r="C3" s="14"/>
      <c r="D3" s="14"/>
      <c r="E3" s="14"/>
      <c r="F3" s="14"/>
      <c r="G3" s="14"/>
      <c r="H3" s="14"/>
      <c r="I3" s="14"/>
      <c r="J3" s="14"/>
      <c r="K3" s="14"/>
      <c r="L3" s="8"/>
    </row>
    <row r="4" spans="2:13" ht="17.25" customHeight="1" thickBot="1">
      <c r="B4" s="13"/>
      <c r="C4" s="13"/>
      <c r="D4" s="13"/>
      <c r="E4" s="13"/>
      <c r="F4" s="13"/>
      <c r="G4" s="13"/>
      <c r="H4" s="13"/>
      <c r="I4" s="13"/>
      <c r="J4" s="13"/>
      <c r="K4" s="13"/>
      <c r="L4" s="9"/>
      <c r="M4" s="6"/>
    </row>
    <row r="5" spans="2:14" ht="38.25">
      <c r="B5" s="4" t="s">
        <v>1</v>
      </c>
      <c r="C5" s="3" t="str">
        <f>S1_FName1</f>
        <v>ППЭ</v>
      </c>
      <c r="D5" s="3" t="str">
        <f>S1_FName2</f>
        <v>Код ОУ</v>
      </c>
      <c r="E5" s="3" t="str">
        <f>S1_FName3</f>
        <v>Класс</v>
      </c>
      <c r="F5" s="3" t="str">
        <f>S1_FName4</f>
        <v>Фамилия</v>
      </c>
      <c r="G5" s="3" t="str">
        <f>S1_FName5</f>
        <v>Имя</v>
      </c>
      <c r="H5" s="3" t="str">
        <f>S1_FName6</f>
        <v>Отчество</v>
      </c>
      <c r="I5" s="3" t="str">
        <f>S1_FName10</f>
        <v>Задания типа А</v>
      </c>
      <c r="J5" s="3" t="str">
        <f>S1_FName11</f>
        <v>Задания типа В</v>
      </c>
      <c r="K5" s="3" t="str">
        <f>S1_FName12</f>
        <v>Задания типа C</v>
      </c>
      <c r="L5" s="10" t="str">
        <f>S1_FName18</f>
        <v>Верных ответов</v>
      </c>
      <c r="M5" s="10" t="str">
        <f>S1_FName19</f>
        <v>Процент верных ответов</v>
      </c>
      <c r="N5" s="7" t="str">
        <f>S1_FName15</f>
        <v>Оценка</v>
      </c>
    </row>
    <row r="6" spans="1:14" ht="12.75" customHeight="1">
      <c r="A6" s="2"/>
      <c r="B6" s="5">
        <v>1</v>
      </c>
      <c r="C6" s="15">
        <v>66</v>
      </c>
      <c r="D6" s="15" t="s">
        <v>121</v>
      </c>
      <c r="E6" s="15" t="s">
        <v>27</v>
      </c>
      <c r="F6" s="16" t="s">
        <v>124</v>
      </c>
      <c r="G6" s="16" t="s">
        <v>85</v>
      </c>
      <c r="H6" s="16" t="s">
        <v>65</v>
      </c>
      <c r="I6" s="16" t="s">
        <v>28</v>
      </c>
      <c r="J6" s="16" t="s">
        <v>35</v>
      </c>
      <c r="K6" s="16" t="s">
        <v>63</v>
      </c>
      <c r="L6" s="17">
        <v>40</v>
      </c>
      <c r="M6" s="17">
        <v>95</v>
      </c>
      <c r="N6" s="18">
        <v>5</v>
      </c>
    </row>
    <row r="7" spans="1:14" ht="12.75" customHeight="1">
      <c r="A7" s="2"/>
      <c r="B7" s="5">
        <v>2</v>
      </c>
      <c r="C7" s="15">
        <v>66</v>
      </c>
      <c r="D7" s="15" t="s">
        <v>121</v>
      </c>
      <c r="E7" s="15" t="s">
        <v>27</v>
      </c>
      <c r="F7" s="16" t="s">
        <v>49</v>
      </c>
      <c r="G7" s="16" t="s">
        <v>30</v>
      </c>
      <c r="H7" s="16" t="s">
        <v>94</v>
      </c>
      <c r="I7" s="16" t="s">
        <v>28</v>
      </c>
      <c r="J7" s="16" t="s">
        <v>35</v>
      </c>
      <c r="K7" s="16" t="s">
        <v>69</v>
      </c>
      <c r="L7" s="17">
        <v>40</v>
      </c>
      <c r="M7" s="17">
        <v>95</v>
      </c>
      <c r="N7" s="18">
        <v>5</v>
      </c>
    </row>
    <row r="8" spans="1:14" ht="12.75" customHeight="1">
      <c r="A8" s="2"/>
      <c r="B8" s="5">
        <v>3</v>
      </c>
      <c r="C8" s="15">
        <v>66</v>
      </c>
      <c r="D8" s="15" t="s">
        <v>121</v>
      </c>
      <c r="E8" s="15" t="s">
        <v>27</v>
      </c>
      <c r="F8" s="16" t="s">
        <v>123</v>
      </c>
      <c r="G8" s="16" t="s">
        <v>90</v>
      </c>
      <c r="H8" s="16" t="s">
        <v>55</v>
      </c>
      <c r="I8" s="16" t="s">
        <v>28</v>
      </c>
      <c r="J8" s="16" t="s">
        <v>34</v>
      </c>
      <c r="K8" s="16" t="s">
        <v>69</v>
      </c>
      <c r="L8" s="17">
        <v>39</v>
      </c>
      <c r="M8" s="17">
        <v>92</v>
      </c>
      <c r="N8" s="18">
        <v>5</v>
      </c>
    </row>
    <row r="9" spans="1:14" ht="12.75" customHeight="1">
      <c r="A9" s="2"/>
      <c r="B9" s="5">
        <v>4</v>
      </c>
      <c r="C9" s="15">
        <v>66</v>
      </c>
      <c r="D9" s="15" t="s">
        <v>121</v>
      </c>
      <c r="E9" s="15" t="s">
        <v>27</v>
      </c>
      <c r="F9" s="16" t="s">
        <v>128</v>
      </c>
      <c r="G9" s="16" t="s">
        <v>32</v>
      </c>
      <c r="H9" s="16" t="s">
        <v>36</v>
      </c>
      <c r="I9" s="16" t="s">
        <v>28</v>
      </c>
      <c r="J9" s="16" t="s">
        <v>35</v>
      </c>
      <c r="K9" s="16" t="s">
        <v>101</v>
      </c>
      <c r="L9" s="17">
        <v>39</v>
      </c>
      <c r="M9" s="17">
        <v>92</v>
      </c>
      <c r="N9" s="18">
        <v>5</v>
      </c>
    </row>
    <row r="10" spans="1:14" ht="12.75" customHeight="1">
      <c r="A10" s="2"/>
      <c r="B10" s="5">
        <v>5</v>
      </c>
      <c r="C10" s="15">
        <v>66</v>
      </c>
      <c r="D10" s="15" t="s">
        <v>121</v>
      </c>
      <c r="E10" s="15" t="s">
        <v>27</v>
      </c>
      <c r="F10" s="16" t="s">
        <v>132</v>
      </c>
      <c r="G10" s="16" t="s">
        <v>84</v>
      </c>
      <c r="H10" s="16" t="s">
        <v>100</v>
      </c>
      <c r="I10" s="16" t="s">
        <v>28</v>
      </c>
      <c r="J10" s="16" t="s">
        <v>61</v>
      </c>
      <c r="K10" s="16" t="s">
        <v>72</v>
      </c>
      <c r="L10" s="17">
        <v>39</v>
      </c>
      <c r="M10" s="17">
        <v>92</v>
      </c>
      <c r="N10" s="18">
        <v>5</v>
      </c>
    </row>
    <row r="11" spans="1:14" ht="12.75" customHeight="1">
      <c r="A11" s="2"/>
      <c r="B11" s="5">
        <v>6</v>
      </c>
      <c r="C11" s="15">
        <v>66</v>
      </c>
      <c r="D11" s="15" t="s">
        <v>121</v>
      </c>
      <c r="E11" s="15" t="s">
        <v>27</v>
      </c>
      <c r="F11" s="16" t="s">
        <v>134</v>
      </c>
      <c r="G11" s="16" t="s">
        <v>59</v>
      </c>
      <c r="H11" s="16" t="s">
        <v>55</v>
      </c>
      <c r="I11" s="16" t="s">
        <v>28</v>
      </c>
      <c r="J11" s="16" t="s">
        <v>120</v>
      </c>
      <c r="K11" s="16" t="s">
        <v>72</v>
      </c>
      <c r="L11" s="17">
        <v>39</v>
      </c>
      <c r="M11" s="17">
        <v>92</v>
      </c>
      <c r="N11" s="18">
        <v>5</v>
      </c>
    </row>
    <row r="12" spans="1:14" ht="12.75" customHeight="1">
      <c r="A12" s="2"/>
      <c r="B12" s="5">
        <v>7</v>
      </c>
      <c r="C12" s="15">
        <v>66</v>
      </c>
      <c r="D12" s="15" t="s">
        <v>121</v>
      </c>
      <c r="E12" s="15" t="s">
        <v>27</v>
      </c>
      <c r="F12" s="16" t="s">
        <v>112</v>
      </c>
      <c r="G12" s="16" t="s">
        <v>104</v>
      </c>
      <c r="H12" s="16" t="s">
        <v>55</v>
      </c>
      <c r="I12" s="16" t="s">
        <v>28</v>
      </c>
      <c r="J12" s="16" t="s">
        <v>42</v>
      </c>
      <c r="K12" s="16" t="s">
        <v>63</v>
      </c>
      <c r="L12" s="17">
        <v>39</v>
      </c>
      <c r="M12" s="17">
        <v>92</v>
      </c>
      <c r="N12" s="18">
        <v>5</v>
      </c>
    </row>
    <row r="13" spans="1:14" ht="12.75" customHeight="1">
      <c r="A13" s="2"/>
      <c r="B13" s="5">
        <v>8</v>
      </c>
      <c r="C13" s="15">
        <v>66</v>
      </c>
      <c r="D13" s="15" t="s">
        <v>121</v>
      </c>
      <c r="E13" s="15" t="s">
        <v>27</v>
      </c>
      <c r="F13" s="16" t="s">
        <v>115</v>
      </c>
      <c r="G13" s="16" t="s">
        <v>46</v>
      </c>
      <c r="H13" s="16" t="s">
        <v>54</v>
      </c>
      <c r="I13" s="16" t="s">
        <v>28</v>
      </c>
      <c r="J13" s="16" t="s">
        <v>58</v>
      </c>
      <c r="K13" s="16" t="s">
        <v>51</v>
      </c>
      <c r="L13" s="17">
        <v>39</v>
      </c>
      <c r="M13" s="17">
        <v>92</v>
      </c>
      <c r="N13" s="18">
        <v>5</v>
      </c>
    </row>
    <row r="14" spans="1:14" ht="12.75" customHeight="1">
      <c r="A14" s="2"/>
      <c r="B14" s="5">
        <v>9</v>
      </c>
      <c r="C14" s="15">
        <v>66</v>
      </c>
      <c r="D14" s="15" t="s">
        <v>121</v>
      </c>
      <c r="E14" s="15" t="s">
        <v>27</v>
      </c>
      <c r="F14" s="16" t="s">
        <v>122</v>
      </c>
      <c r="G14" s="16" t="s">
        <v>64</v>
      </c>
      <c r="H14" s="16" t="s">
        <v>78</v>
      </c>
      <c r="I14" s="16" t="s">
        <v>28</v>
      </c>
      <c r="J14" s="16" t="s">
        <v>77</v>
      </c>
      <c r="K14" s="16" t="s">
        <v>72</v>
      </c>
      <c r="L14" s="17">
        <v>38</v>
      </c>
      <c r="M14" s="17">
        <v>90</v>
      </c>
      <c r="N14" s="18">
        <v>5</v>
      </c>
    </row>
    <row r="15" spans="1:14" ht="12.75" customHeight="1">
      <c r="A15" s="2"/>
      <c r="B15" s="5">
        <v>10</v>
      </c>
      <c r="C15" s="15">
        <v>66</v>
      </c>
      <c r="D15" s="15" t="s">
        <v>121</v>
      </c>
      <c r="E15" s="15" t="s">
        <v>27</v>
      </c>
      <c r="F15" s="16" t="s">
        <v>125</v>
      </c>
      <c r="G15" s="16" t="s">
        <v>70</v>
      </c>
      <c r="H15" s="16" t="s">
        <v>33</v>
      </c>
      <c r="I15" s="16" t="s">
        <v>28</v>
      </c>
      <c r="J15" s="16" t="s">
        <v>71</v>
      </c>
      <c r="K15" s="16" t="s">
        <v>69</v>
      </c>
      <c r="L15" s="17">
        <v>38</v>
      </c>
      <c r="M15" s="17">
        <v>90</v>
      </c>
      <c r="N15" s="18">
        <v>5</v>
      </c>
    </row>
    <row r="16" spans="1:14" ht="12.75" customHeight="1">
      <c r="A16" s="2"/>
      <c r="B16" s="5">
        <v>11</v>
      </c>
      <c r="C16" s="15">
        <v>66</v>
      </c>
      <c r="D16" s="15" t="s">
        <v>121</v>
      </c>
      <c r="E16" s="15" t="s">
        <v>27</v>
      </c>
      <c r="F16" s="16" t="s">
        <v>126</v>
      </c>
      <c r="G16" s="16" t="s">
        <v>84</v>
      </c>
      <c r="H16" s="16" t="s">
        <v>73</v>
      </c>
      <c r="I16" s="16" t="s">
        <v>28</v>
      </c>
      <c r="J16" s="16" t="s">
        <v>38</v>
      </c>
      <c r="K16" s="16" t="s">
        <v>117</v>
      </c>
      <c r="L16" s="17">
        <v>38</v>
      </c>
      <c r="M16" s="17">
        <v>90</v>
      </c>
      <c r="N16" s="18">
        <v>5</v>
      </c>
    </row>
    <row r="17" spans="1:14" ht="12.75" customHeight="1">
      <c r="A17" s="2"/>
      <c r="B17" s="5">
        <v>12</v>
      </c>
      <c r="C17" s="15">
        <v>66</v>
      </c>
      <c r="D17" s="15" t="s">
        <v>121</v>
      </c>
      <c r="E17" s="15" t="s">
        <v>27</v>
      </c>
      <c r="F17" s="16" t="s">
        <v>109</v>
      </c>
      <c r="G17" s="16" t="s">
        <v>56</v>
      </c>
      <c r="H17" s="16" t="s">
        <v>87</v>
      </c>
      <c r="I17" s="16" t="s">
        <v>28</v>
      </c>
      <c r="J17" s="16" t="s">
        <v>42</v>
      </c>
      <c r="K17" s="16" t="s">
        <v>114</v>
      </c>
      <c r="L17" s="17">
        <v>38</v>
      </c>
      <c r="M17" s="17">
        <v>90</v>
      </c>
      <c r="N17" s="18">
        <v>5</v>
      </c>
    </row>
    <row r="18" spans="1:14" ht="12.75" customHeight="1">
      <c r="A18" s="2"/>
      <c r="B18" s="5">
        <v>13</v>
      </c>
      <c r="C18" s="15">
        <v>66</v>
      </c>
      <c r="D18" s="15" t="s">
        <v>121</v>
      </c>
      <c r="E18" s="15" t="s">
        <v>27</v>
      </c>
      <c r="F18" s="16" t="s">
        <v>135</v>
      </c>
      <c r="G18" s="16" t="s">
        <v>62</v>
      </c>
      <c r="H18" s="16" t="s">
        <v>73</v>
      </c>
      <c r="I18" s="16" t="s">
        <v>28</v>
      </c>
      <c r="J18" s="16" t="s">
        <v>81</v>
      </c>
      <c r="K18" s="16" t="s">
        <v>72</v>
      </c>
      <c r="L18" s="17">
        <v>38</v>
      </c>
      <c r="M18" s="17">
        <v>90</v>
      </c>
      <c r="N18" s="18">
        <v>5</v>
      </c>
    </row>
    <row r="19" spans="1:14" ht="12.75" customHeight="1">
      <c r="A19" s="2"/>
      <c r="B19" s="5">
        <v>14</v>
      </c>
      <c r="C19" s="15">
        <v>66</v>
      </c>
      <c r="D19" s="15" t="s">
        <v>121</v>
      </c>
      <c r="E19" s="15" t="s">
        <v>27</v>
      </c>
      <c r="F19" s="16" t="s">
        <v>103</v>
      </c>
      <c r="G19" s="16" t="s">
        <v>79</v>
      </c>
      <c r="H19" s="16" t="s">
        <v>78</v>
      </c>
      <c r="I19" s="16" t="s">
        <v>28</v>
      </c>
      <c r="J19" s="16" t="s">
        <v>77</v>
      </c>
      <c r="K19" s="16" t="s">
        <v>72</v>
      </c>
      <c r="L19" s="17">
        <v>38</v>
      </c>
      <c r="M19" s="17">
        <v>90</v>
      </c>
      <c r="N19" s="18">
        <v>5</v>
      </c>
    </row>
    <row r="20" spans="1:14" ht="12.75" customHeight="1">
      <c r="A20" s="2"/>
      <c r="B20" s="5">
        <v>15</v>
      </c>
      <c r="C20" s="15">
        <v>66</v>
      </c>
      <c r="D20" s="15" t="s">
        <v>121</v>
      </c>
      <c r="E20" s="15" t="s">
        <v>27</v>
      </c>
      <c r="F20" s="16" t="s">
        <v>99</v>
      </c>
      <c r="G20" s="16" t="s">
        <v>80</v>
      </c>
      <c r="H20" s="16" t="s">
        <v>54</v>
      </c>
      <c r="I20" s="16" t="s">
        <v>68</v>
      </c>
      <c r="J20" s="16" t="s">
        <v>74</v>
      </c>
      <c r="K20" s="16" t="s">
        <v>72</v>
      </c>
      <c r="L20" s="17">
        <v>38</v>
      </c>
      <c r="M20" s="17">
        <v>90</v>
      </c>
      <c r="N20" s="18">
        <v>5</v>
      </c>
    </row>
    <row r="21" spans="1:14" ht="12.75" customHeight="1">
      <c r="A21" s="2"/>
      <c r="B21" s="5">
        <v>16</v>
      </c>
      <c r="C21" s="15">
        <v>66</v>
      </c>
      <c r="D21" s="15" t="s">
        <v>121</v>
      </c>
      <c r="E21" s="15" t="s">
        <v>27</v>
      </c>
      <c r="F21" s="16" t="s">
        <v>130</v>
      </c>
      <c r="G21" s="16" t="s">
        <v>53</v>
      </c>
      <c r="H21" s="16" t="s">
        <v>88</v>
      </c>
      <c r="I21" s="16" t="s">
        <v>68</v>
      </c>
      <c r="J21" s="16" t="s">
        <v>35</v>
      </c>
      <c r="K21" s="16" t="s">
        <v>131</v>
      </c>
      <c r="L21" s="17">
        <v>37</v>
      </c>
      <c r="M21" s="17">
        <v>88</v>
      </c>
      <c r="N21" s="18">
        <v>5</v>
      </c>
    </row>
    <row r="22" spans="1:14" ht="12.75" customHeight="1">
      <c r="A22" s="2"/>
      <c r="B22" s="5">
        <v>17</v>
      </c>
      <c r="C22" s="15">
        <v>66</v>
      </c>
      <c r="D22" s="15" t="s">
        <v>121</v>
      </c>
      <c r="E22" s="15" t="s">
        <v>27</v>
      </c>
      <c r="F22" s="16" t="s">
        <v>137</v>
      </c>
      <c r="G22" s="16" t="s">
        <v>95</v>
      </c>
      <c r="H22" s="16" t="s">
        <v>67</v>
      </c>
      <c r="I22" s="16" t="s">
        <v>28</v>
      </c>
      <c r="J22" s="16" t="s">
        <v>44</v>
      </c>
      <c r="K22" s="16" t="s">
        <v>119</v>
      </c>
      <c r="L22" s="17">
        <v>37</v>
      </c>
      <c r="M22" s="17">
        <v>88</v>
      </c>
      <c r="N22" s="18">
        <v>5</v>
      </c>
    </row>
    <row r="23" spans="1:14" ht="12.75" customHeight="1">
      <c r="A23" s="2"/>
      <c r="B23" s="5">
        <v>18</v>
      </c>
      <c r="C23" s="15">
        <v>66</v>
      </c>
      <c r="D23" s="15" t="s">
        <v>121</v>
      </c>
      <c r="E23" s="15" t="s">
        <v>27</v>
      </c>
      <c r="F23" s="16" t="s">
        <v>140</v>
      </c>
      <c r="G23" s="16" t="s">
        <v>45</v>
      </c>
      <c r="H23" s="16" t="s">
        <v>47</v>
      </c>
      <c r="I23" s="16" t="s">
        <v>48</v>
      </c>
      <c r="J23" s="16" t="s">
        <v>42</v>
      </c>
      <c r="K23" s="16" t="s">
        <v>102</v>
      </c>
      <c r="L23" s="17">
        <v>37</v>
      </c>
      <c r="M23" s="17">
        <v>88</v>
      </c>
      <c r="N23" s="18">
        <v>5</v>
      </c>
    </row>
    <row r="24" spans="1:14" ht="12.75" customHeight="1">
      <c r="A24" s="2"/>
      <c r="B24" s="5">
        <v>19</v>
      </c>
      <c r="C24" s="15">
        <v>66</v>
      </c>
      <c r="D24" s="15" t="s">
        <v>121</v>
      </c>
      <c r="E24" s="15" t="s">
        <v>27</v>
      </c>
      <c r="F24" s="16" t="s">
        <v>113</v>
      </c>
      <c r="G24" s="16" t="s">
        <v>83</v>
      </c>
      <c r="H24" s="16" t="s">
        <v>76</v>
      </c>
      <c r="I24" s="16" t="s">
        <v>48</v>
      </c>
      <c r="J24" s="16" t="s">
        <v>86</v>
      </c>
      <c r="K24" s="16" t="s">
        <v>91</v>
      </c>
      <c r="L24" s="17">
        <v>36</v>
      </c>
      <c r="M24" s="17">
        <v>85</v>
      </c>
      <c r="N24" s="18">
        <v>4</v>
      </c>
    </row>
    <row r="25" spans="1:14" ht="12.75" customHeight="1">
      <c r="A25" s="2"/>
      <c r="B25" s="5">
        <v>20</v>
      </c>
      <c r="C25" s="15">
        <v>66</v>
      </c>
      <c r="D25" s="15" t="s">
        <v>121</v>
      </c>
      <c r="E25" s="15" t="s">
        <v>27</v>
      </c>
      <c r="F25" s="16" t="s">
        <v>133</v>
      </c>
      <c r="G25" s="16" t="s">
        <v>37</v>
      </c>
      <c r="H25" s="16" t="s">
        <v>33</v>
      </c>
      <c r="I25" s="16" t="s">
        <v>28</v>
      </c>
      <c r="J25" s="16" t="s">
        <v>44</v>
      </c>
      <c r="K25" s="16" t="s">
        <v>107</v>
      </c>
      <c r="L25" s="17">
        <v>36</v>
      </c>
      <c r="M25" s="17">
        <v>85</v>
      </c>
      <c r="N25" s="18">
        <v>4</v>
      </c>
    </row>
    <row r="26" spans="1:14" ht="12.75" customHeight="1">
      <c r="A26" s="2"/>
      <c r="B26" s="5">
        <v>21</v>
      </c>
      <c r="C26" s="15">
        <v>66</v>
      </c>
      <c r="D26" s="15" t="s">
        <v>121</v>
      </c>
      <c r="E26" s="15" t="s">
        <v>27</v>
      </c>
      <c r="F26" s="16" t="s">
        <v>136</v>
      </c>
      <c r="G26" s="16" t="s">
        <v>66</v>
      </c>
      <c r="H26" s="16" t="s">
        <v>43</v>
      </c>
      <c r="I26" s="16" t="s">
        <v>28</v>
      </c>
      <c r="J26" s="16" t="s">
        <v>92</v>
      </c>
      <c r="K26" s="16" t="s">
        <v>116</v>
      </c>
      <c r="L26" s="17">
        <v>36</v>
      </c>
      <c r="M26" s="17">
        <v>85</v>
      </c>
      <c r="N26" s="18">
        <v>4</v>
      </c>
    </row>
    <row r="27" spans="1:14" ht="12.75" customHeight="1">
      <c r="A27" s="2"/>
      <c r="B27" s="5">
        <v>22</v>
      </c>
      <c r="C27" s="15">
        <v>66</v>
      </c>
      <c r="D27" s="15" t="s">
        <v>121</v>
      </c>
      <c r="E27" s="15" t="s">
        <v>27</v>
      </c>
      <c r="F27" s="16" t="s">
        <v>118</v>
      </c>
      <c r="G27" s="16" t="s">
        <v>85</v>
      </c>
      <c r="H27" s="16" t="s">
        <v>73</v>
      </c>
      <c r="I27" s="16" t="s">
        <v>48</v>
      </c>
      <c r="J27" s="16" t="s">
        <v>82</v>
      </c>
      <c r="K27" s="16" t="s">
        <v>72</v>
      </c>
      <c r="L27" s="17">
        <v>35</v>
      </c>
      <c r="M27" s="17">
        <v>83</v>
      </c>
      <c r="N27" s="18">
        <v>4</v>
      </c>
    </row>
    <row r="28" spans="1:14" ht="12.75" customHeight="1">
      <c r="A28" s="2"/>
      <c r="B28" s="5">
        <v>23</v>
      </c>
      <c r="C28" s="15">
        <v>66</v>
      </c>
      <c r="D28" s="15" t="s">
        <v>121</v>
      </c>
      <c r="E28" s="15" t="s">
        <v>27</v>
      </c>
      <c r="F28" s="16" t="s">
        <v>127</v>
      </c>
      <c r="G28" s="16" t="s">
        <v>39</v>
      </c>
      <c r="H28" s="16" t="s">
        <v>93</v>
      </c>
      <c r="I28" s="16" t="s">
        <v>28</v>
      </c>
      <c r="J28" s="16" t="s">
        <v>106</v>
      </c>
      <c r="K28" s="16" t="s">
        <v>111</v>
      </c>
      <c r="L28" s="17">
        <v>35</v>
      </c>
      <c r="M28" s="17">
        <v>83</v>
      </c>
      <c r="N28" s="18">
        <v>4</v>
      </c>
    </row>
    <row r="29" spans="1:14" ht="12.75" customHeight="1">
      <c r="A29" s="2"/>
      <c r="B29" s="5">
        <v>24</v>
      </c>
      <c r="C29" s="15">
        <v>66</v>
      </c>
      <c r="D29" s="15" t="s">
        <v>121</v>
      </c>
      <c r="E29" s="15" t="s">
        <v>27</v>
      </c>
      <c r="F29" s="16" t="s">
        <v>141</v>
      </c>
      <c r="G29" s="16" t="s">
        <v>96</v>
      </c>
      <c r="H29" s="16" t="s">
        <v>98</v>
      </c>
      <c r="I29" s="16" t="s">
        <v>29</v>
      </c>
      <c r="J29" s="16" t="s">
        <v>110</v>
      </c>
      <c r="K29" s="16" t="s">
        <v>51</v>
      </c>
      <c r="L29" s="17">
        <v>35</v>
      </c>
      <c r="M29" s="17">
        <v>83</v>
      </c>
      <c r="N29" s="18">
        <v>4</v>
      </c>
    </row>
    <row r="30" spans="1:14" ht="12.75" customHeight="1">
      <c r="A30" s="2"/>
      <c r="B30" s="5">
        <v>25</v>
      </c>
      <c r="C30" s="15">
        <v>66</v>
      </c>
      <c r="D30" s="15" t="s">
        <v>121</v>
      </c>
      <c r="E30" s="15" t="s">
        <v>27</v>
      </c>
      <c r="F30" s="16" t="s">
        <v>129</v>
      </c>
      <c r="G30" s="16" t="s">
        <v>30</v>
      </c>
      <c r="H30" s="16" t="s">
        <v>33</v>
      </c>
      <c r="I30" s="16" t="s">
        <v>52</v>
      </c>
      <c r="J30" s="16" t="s">
        <v>44</v>
      </c>
      <c r="K30" s="16" t="s">
        <v>108</v>
      </c>
      <c r="L30" s="17">
        <v>34</v>
      </c>
      <c r="M30" s="17">
        <v>80</v>
      </c>
      <c r="N30" s="18">
        <v>4</v>
      </c>
    </row>
    <row r="31" spans="1:14" ht="12.75" customHeight="1">
      <c r="A31" s="2"/>
      <c r="B31" s="5">
        <v>26</v>
      </c>
      <c r="C31" s="15">
        <v>66</v>
      </c>
      <c r="D31" s="15" t="s">
        <v>121</v>
      </c>
      <c r="E31" s="15" t="s">
        <v>27</v>
      </c>
      <c r="F31" s="16" t="s">
        <v>142</v>
      </c>
      <c r="G31" s="16" t="s">
        <v>50</v>
      </c>
      <c r="H31" s="16" t="s">
        <v>41</v>
      </c>
      <c r="I31" s="16" t="s">
        <v>75</v>
      </c>
      <c r="J31" s="16" t="s">
        <v>81</v>
      </c>
      <c r="K31" s="16" t="s">
        <v>60</v>
      </c>
      <c r="L31" s="17">
        <v>34</v>
      </c>
      <c r="M31" s="17">
        <v>80</v>
      </c>
      <c r="N31" s="18">
        <v>4</v>
      </c>
    </row>
    <row r="32" spans="1:14" ht="12.75" customHeight="1">
      <c r="A32" s="2"/>
      <c r="B32" s="5">
        <v>27</v>
      </c>
      <c r="C32" s="15">
        <v>66</v>
      </c>
      <c r="D32" s="15" t="s">
        <v>121</v>
      </c>
      <c r="E32" s="15" t="s">
        <v>27</v>
      </c>
      <c r="F32" s="16" t="s">
        <v>143</v>
      </c>
      <c r="G32" s="16" t="s">
        <v>89</v>
      </c>
      <c r="H32" s="16" t="s">
        <v>31</v>
      </c>
      <c r="I32" s="16" t="s">
        <v>48</v>
      </c>
      <c r="J32" s="16" t="s">
        <v>61</v>
      </c>
      <c r="K32" s="16" t="s">
        <v>97</v>
      </c>
      <c r="L32" s="17">
        <v>34</v>
      </c>
      <c r="M32" s="17">
        <v>80</v>
      </c>
      <c r="N32" s="18">
        <v>4</v>
      </c>
    </row>
    <row r="33" spans="1:14" ht="12.75" customHeight="1">
      <c r="A33" s="2"/>
      <c r="B33" s="5">
        <v>28</v>
      </c>
      <c r="C33" s="15">
        <v>66</v>
      </c>
      <c r="D33" s="15" t="s">
        <v>121</v>
      </c>
      <c r="E33" s="15" t="s">
        <v>27</v>
      </c>
      <c r="F33" s="16" t="s">
        <v>138</v>
      </c>
      <c r="G33" s="16" t="s">
        <v>40</v>
      </c>
      <c r="H33" s="16" t="s">
        <v>33</v>
      </c>
      <c r="I33" s="16" t="s">
        <v>57</v>
      </c>
      <c r="J33" s="16" t="s">
        <v>105</v>
      </c>
      <c r="K33" s="16" t="s">
        <v>139</v>
      </c>
      <c r="L33" s="17">
        <v>29</v>
      </c>
      <c r="M33" s="17">
        <v>69</v>
      </c>
      <c r="N33" s="18">
        <v>4</v>
      </c>
    </row>
  </sheetData>
  <sheetProtection/>
  <mergeCells count="4">
    <mergeCell ref="B4:K4"/>
    <mergeCell ref="B3:K3"/>
    <mergeCell ref="B1:K1"/>
    <mergeCell ref="B2:K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AA6"/>
  <sheetViews>
    <sheetView zoomScalePageLayoutView="0" workbookViewId="0" topLeftCell="A1">
      <selection activeCell="A30005" sqref="A30005:P30006"/>
    </sheetView>
  </sheetViews>
  <sheetFormatPr defaultColWidth="9.00390625" defaultRowHeight="12.75"/>
  <sheetData>
    <row r="5" spans="1:2" ht="12.75">
      <c r="A5" s="11" t="s">
        <v>2</v>
      </c>
      <c r="B5" t="e">
        <f>XLR_ERRNAME</f>
        <v>#NAME?</v>
      </c>
    </row>
    <row r="6" spans="1:27" ht="12.75">
      <c r="A6" t="s">
        <v>3</v>
      </c>
      <c r="B6">
        <v>0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0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2" t="s">
        <v>15</v>
      </c>
      <c r="P6" s="12" t="s">
        <v>16</v>
      </c>
      <c r="Q6" s="12" t="s">
        <v>17</v>
      </c>
      <c r="R6" s="12" t="s">
        <v>18</v>
      </c>
      <c r="S6" s="12" t="s">
        <v>19</v>
      </c>
      <c r="T6" s="12" t="s">
        <v>20</v>
      </c>
      <c r="U6" s="12" t="s">
        <v>21</v>
      </c>
      <c r="V6" s="12" t="s">
        <v>22</v>
      </c>
      <c r="W6" s="12" t="s">
        <v>23</v>
      </c>
      <c r="X6" s="12" t="s">
        <v>24</v>
      </c>
      <c r="Y6" s="12" t="s">
        <v>23</v>
      </c>
      <c r="Z6" s="12" t="s">
        <v>25</v>
      </c>
      <c r="AA6" s="1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Цехмистренко</dc:creator>
  <cp:keywords/>
  <dc:description/>
  <cp:lastModifiedBy>Админ</cp:lastModifiedBy>
  <cp:lastPrinted>2009-06-25T18:36:09Z</cp:lastPrinted>
  <dcterms:created xsi:type="dcterms:W3CDTF">2003-05-21T15:59:57Z</dcterms:created>
  <dcterms:modified xsi:type="dcterms:W3CDTF">2014-06-16T16:17:10Z</dcterms:modified>
  <cp:category/>
  <cp:version/>
  <cp:contentType/>
  <cp:contentStatus/>
</cp:coreProperties>
</file>